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<sst xmlns="http://schemas.openxmlformats.org/spreadsheetml/2006/main" count="50" uniqueCount="6">
  <si>
    <t>2022年金寨县法院公开招聘政府购买服务岗位入围面试人员名单</t>
  </si>
  <si>
    <t>序号</t>
  </si>
  <si>
    <t>岗位代码</t>
  </si>
  <si>
    <t>岗位名称</t>
  </si>
  <si>
    <t>准考证号</t>
  </si>
  <si>
    <t>政府购买服务人员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</si>
</sst>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7"/>
  <sheetViews>
    <sheetView tabSelected="1" topLeftCell="A22" workbookViewId="0">
      <selection activeCell="A42" sqref="$A42:$XFD45"/>
    </sheetView>
  </sheetViews>
  <sheetFormatPr defaultColWidth="25.625" defaultRowHeight="14.25" customHeight="1"/>
  <cols>
    <col min="1" max="1" width="15.375" style="2" customWidth="1"/>
    <col min="2" max="2" width="20.875" style="1" customWidth="1"/>
    <col min="3" max="16325" width="25.625" style="1" customWidth="1"/>
    <col min="16326" max="16384" width="25.625" style="2" customWidth="1"/>
  </cols>
  <sheetData>
    <row r="1" s="1" customFormat="1" ht="47" customHeight="1" spans="1:16378">
      <c r="A1" s="3" t="s">
        <v>0</v>
      </c>
      <c r="B1" s="4"/>
      <c r="C1" s="4"/>
      <c r="D1" s="4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</row>
    <row r="2" s="1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0" customHeight="1" spans="1:16378">
      <c r="A3" s="6">
        <v>1</v>
      </c>
      <c r="B3" s="6" t="str">
        <f t="shared" ref="B3:B41" si="0">"001"</f>
        <v>001</v>
      </c>
      <c r="C3" s="6" t="s">
        <v>5</v>
      </c>
      <c r="D3" s="6" t="str">
        <f>"202301131014"</f>
        <v>202301131014</v>
      </c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</row>
    <row r="4" s="1" customFormat="1" ht="20" customHeight="1" spans="1:16378">
      <c r="A4" s="6">
        <v>2</v>
      </c>
      <c r="B4" s="6" t="str">
        <f t="shared" si="0"/>
        <v>001</v>
      </c>
      <c r="C4" s="6" t="s">
        <v>5</v>
      </c>
      <c r="D4" s="6" t="str">
        <f>"202301130922"</f>
        <v>202301130922</v>
      </c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</row>
    <row r="5" s="1" customFormat="1" ht="20" customHeight="1" spans="1:16378">
      <c r="A5" s="6">
        <v>3</v>
      </c>
      <c r="B5" s="6" t="str">
        <f t="shared" si="0"/>
        <v>001</v>
      </c>
      <c r="C5" s="6" t="s">
        <v>5</v>
      </c>
      <c r="D5" s="6" t="str">
        <f>"202301131430"</f>
        <v>202301131430</v>
      </c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</row>
    <row r="6" s="1" customFormat="1" ht="20" customHeight="1" spans="1:16378">
      <c r="A6" s="6">
        <v>4</v>
      </c>
      <c r="B6" s="6" t="str">
        <f t="shared" si="0"/>
        <v>001</v>
      </c>
      <c r="C6" s="6" t="s">
        <v>5</v>
      </c>
      <c r="D6" s="6" t="str">
        <f>"202301131505"</f>
        <v>202301131505</v>
      </c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</row>
    <row r="7" s="1" customFormat="1" ht="20" customHeight="1" spans="1:16378">
      <c r="A7" s="6">
        <v>5</v>
      </c>
      <c r="B7" s="6" t="str">
        <f t="shared" si="0"/>
        <v>001</v>
      </c>
      <c r="C7" s="6" t="s">
        <v>5</v>
      </c>
      <c r="D7" s="6" t="str">
        <f>"202301131115"</f>
        <v>202301131115</v>
      </c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</row>
    <row r="8" s="1" customFormat="1" ht="20" customHeight="1" spans="1:16378">
      <c r="A8" s="6">
        <v>6</v>
      </c>
      <c r="B8" s="6" t="str">
        <f t="shared" si="0"/>
        <v>001</v>
      </c>
      <c r="C8" s="6" t="s">
        <v>5</v>
      </c>
      <c r="D8" s="6" t="str">
        <f>"202301131303"</f>
        <v>202301131303</v>
      </c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</row>
    <row r="9" s="1" customFormat="1" ht="20" customHeight="1" spans="1:16378">
      <c r="A9" s="6">
        <v>7</v>
      </c>
      <c r="B9" s="6" t="str">
        <f t="shared" si="0"/>
        <v>001</v>
      </c>
      <c r="C9" s="6" t="s">
        <v>5</v>
      </c>
      <c r="D9" s="6" t="str">
        <f>"202301131101"</f>
        <v>202301131101</v>
      </c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</row>
    <row r="10" s="1" customFormat="1" ht="20" customHeight="1" spans="1:16378">
      <c r="A10" s="6">
        <v>8</v>
      </c>
      <c r="B10" s="6" t="str">
        <f t="shared" si="0"/>
        <v>001</v>
      </c>
      <c r="C10" s="6" t="s">
        <v>5</v>
      </c>
      <c r="D10" s="6" t="str">
        <f>"202301131305"</f>
        <v>202301131305</v>
      </c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</row>
    <row r="11" s="1" customFormat="1" ht="20" customHeight="1" spans="1:16378">
      <c r="A11" s="6">
        <v>9</v>
      </c>
      <c r="B11" s="6" t="str">
        <f t="shared" si="0"/>
        <v>001</v>
      </c>
      <c r="C11" s="6" t="s">
        <v>5</v>
      </c>
      <c r="D11" s="6" t="str">
        <f>"202301131127"</f>
        <v>202301131127</v>
      </c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</row>
    <row r="12" s="1" customFormat="1" ht="20" customHeight="1" spans="1:16378">
      <c r="A12" s="6">
        <v>10</v>
      </c>
      <c r="B12" s="6" t="str">
        <f t="shared" si="0"/>
        <v>001</v>
      </c>
      <c r="C12" s="6" t="s">
        <v>5</v>
      </c>
      <c r="D12" s="6" t="str">
        <f>"202301131026"</f>
        <v>202301131026</v>
      </c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</row>
    <row r="13" s="1" customFormat="1" ht="20" customHeight="1" spans="1:16378">
      <c r="A13" s="6">
        <v>11</v>
      </c>
      <c r="B13" s="6" t="str">
        <f t="shared" si="0"/>
        <v>001</v>
      </c>
      <c r="C13" s="6" t="s">
        <v>5</v>
      </c>
      <c r="D13" s="6" t="str">
        <f>"202301131318"</f>
        <v>202301131318</v>
      </c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</row>
    <row r="14" s="1" customFormat="1" ht="20" customHeight="1" spans="1:16378">
      <c r="A14" s="6">
        <v>12</v>
      </c>
      <c r="B14" s="6" t="str">
        <f t="shared" si="0"/>
        <v>001</v>
      </c>
      <c r="C14" s="6" t="s">
        <v>5</v>
      </c>
      <c r="D14" s="6" t="str">
        <f>"202301131522"</f>
        <v>202301131522</v>
      </c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</row>
    <row r="15" s="1" customFormat="1" ht="20" customHeight="1" spans="1:16378">
      <c r="A15" s="6">
        <v>13</v>
      </c>
      <c r="B15" s="6" t="str">
        <f t="shared" si="0"/>
        <v>001</v>
      </c>
      <c r="C15" s="6" t="s">
        <v>5</v>
      </c>
      <c r="D15" s="6" t="str">
        <f>"202301131319"</f>
        <v>202301131319</v>
      </c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</row>
    <row r="16" s="1" customFormat="1" ht="20" customHeight="1" spans="1:16378">
      <c r="A16" s="6">
        <v>14</v>
      </c>
      <c r="B16" s="6" t="str">
        <f t="shared" si="0"/>
        <v>001</v>
      </c>
      <c r="C16" s="6" t="s">
        <v>5</v>
      </c>
      <c r="D16" s="6" t="str">
        <f>"202301131616"</f>
        <v>202301131616</v>
      </c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</row>
    <row r="17" s="1" customFormat="1" ht="20" customHeight="1" spans="1:16378">
      <c r="A17" s="6">
        <v>15</v>
      </c>
      <c r="B17" s="6" t="str">
        <f t="shared" si="0"/>
        <v>001</v>
      </c>
      <c r="C17" s="6" t="s">
        <v>5</v>
      </c>
      <c r="D17" s="6" t="str">
        <f>"202301131520"</f>
        <v>202301131520</v>
      </c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</row>
    <row r="18" s="1" customFormat="1" ht="20" customHeight="1" spans="1:16378">
      <c r="A18" s="6">
        <v>16</v>
      </c>
      <c r="B18" s="6" t="str">
        <f t="shared" si="0"/>
        <v>001</v>
      </c>
      <c r="C18" s="6" t="s">
        <v>5</v>
      </c>
      <c r="D18" s="6" t="str">
        <f>"202301131611"</f>
        <v>202301131611</v>
      </c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</row>
    <row r="19" s="1" customFormat="1" ht="20" customHeight="1" spans="1:16378">
      <c r="A19" s="6">
        <v>17</v>
      </c>
      <c r="B19" s="6" t="str">
        <f t="shared" si="0"/>
        <v>001</v>
      </c>
      <c r="C19" s="6" t="s">
        <v>5</v>
      </c>
      <c r="D19" s="6" t="str">
        <f>"202301131012"</f>
        <v>202301131012</v>
      </c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</row>
    <row r="20" s="1" customFormat="1" ht="20" customHeight="1" spans="1:16378">
      <c r="A20" s="6">
        <v>18</v>
      </c>
      <c r="B20" s="6" t="str">
        <f t="shared" si="0"/>
        <v>001</v>
      </c>
      <c r="C20" s="6" t="s">
        <v>5</v>
      </c>
      <c r="D20" s="6" t="str">
        <f>"202301131104"</f>
        <v>202301131104</v>
      </c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</row>
    <row r="21" s="1" customFormat="1" ht="20" customHeight="1" spans="1:16378">
      <c r="A21" s="6">
        <v>19</v>
      </c>
      <c r="B21" s="6" t="str">
        <f t="shared" si="0"/>
        <v>001</v>
      </c>
      <c r="C21" s="6" t="s">
        <v>5</v>
      </c>
      <c r="D21" s="6" t="str">
        <f>"202301131614"</f>
        <v>202301131614</v>
      </c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</row>
    <row r="22" s="1" customFormat="1" ht="20" customHeight="1" spans="1:16378">
      <c r="A22" s="6">
        <v>20</v>
      </c>
      <c r="B22" s="6" t="str">
        <f t="shared" si="0"/>
        <v>001</v>
      </c>
      <c r="C22" s="6" t="s">
        <v>5</v>
      </c>
      <c r="D22" s="6" t="str">
        <f>"202301131027"</f>
        <v>202301131027</v>
      </c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</row>
    <row r="23" s="1" customFormat="1" ht="20" customHeight="1" spans="1:16378">
      <c r="A23" s="6">
        <v>21</v>
      </c>
      <c r="B23" s="6" t="str">
        <f t="shared" si="0"/>
        <v>001</v>
      </c>
      <c r="C23" s="6" t="s">
        <v>5</v>
      </c>
      <c r="D23" s="6" t="str">
        <f>"202301131410"</f>
        <v>202301131410</v>
      </c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</row>
    <row r="24" s="1" customFormat="1" ht="20" customHeight="1" spans="1:16378">
      <c r="A24" s="6">
        <v>22</v>
      </c>
      <c r="B24" s="6" t="str">
        <f t="shared" si="0"/>
        <v>001</v>
      </c>
      <c r="C24" s="6" t="s">
        <v>5</v>
      </c>
      <c r="D24" s="6" t="str">
        <f>"202301131516"</f>
        <v>202301131516</v>
      </c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</row>
    <row r="25" s="1" customFormat="1" ht="20" customHeight="1" spans="1:16378">
      <c r="A25" s="6">
        <v>23</v>
      </c>
      <c r="B25" s="6" t="str">
        <f t="shared" si="0"/>
        <v>001</v>
      </c>
      <c r="C25" s="6" t="s">
        <v>5</v>
      </c>
      <c r="D25" s="6" t="str">
        <f>"202301131415"</f>
        <v>202301131415</v>
      </c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</row>
    <row r="26" s="1" customFormat="1" ht="20" customHeight="1" spans="1:16378">
      <c r="A26" s="6">
        <v>24</v>
      </c>
      <c r="B26" s="6" t="str">
        <f t="shared" si="0"/>
        <v>001</v>
      </c>
      <c r="C26" s="6" t="s">
        <v>5</v>
      </c>
      <c r="D26" s="6" t="str">
        <f>"202301131009"</f>
        <v>202301131009</v>
      </c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</row>
    <row r="27" s="1" customFormat="1" ht="20" customHeight="1" spans="1:16378">
      <c r="A27" s="6">
        <v>25</v>
      </c>
      <c r="B27" s="6" t="str">
        <f t="shared" si="0"/>
        <v>001</v>
      </c>
      <c r="C27" s="6" t="s">
        <v>5</v>
      </c>
      <c r="D27" s="6" t="str">
        <f>"202301131002"</f>
        <v>202301131002</v>
      </c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</row>
    <row r="28" s="1" customFormat="1" ht="20" customHeight="1" spans="1:16378">
      <c r="A28" s="6">
        <v>26</v>
      </c>
      <c r="B28" s="6" t="str">
        <f t="shared" si="0"/>
        <v>001</v>
      </c>
      <c r="C28" s="6" t="s">
        <v>5</v>
      </c>
      <c r="D28" s="6" t="str">
        <f>"202301131530"</f>
        <v>202301131530</v>
      </c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</row>
    <row r="29" s="1" customFormat="1" ht="20" customHeight="1" spans="1:16378">
      <c r="A29" s="6">
        <v>27</v>
      </c>
      <c r="B29" s="6" t="str">
        <f t="shared" si="0"/>
        <v>001</v>
      </c>
      <c r="C29" s="6" t="s">
        <v>5</v>
      </c>
      <c r="D29" s="6" t="str">
        <f>"202301130928"</f>
        <v>202301130928</v>
      </c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</row>
    <row r="30" s="1" customFormat="1" ht="20" customHeight="1" spans="1:16378">
      <c r="A30" s="6">
        <v>28</v>
      </c>
      <c r="B30" s="6" t="str">
        <f t="shared" si="0"/>
        <v>001</v>
      </c>
      <c r="C30" s="6" t="s">
        <v>5</v>
      </c>
      <c r="D30" s="6" t="str">
        <f>"202301131105"</f>
        <v>202301131105</v>
      </c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</row>
    <row r="31" s="1" customFormat="1" ht="20" customHeight="1" spans="1:16378">
      <c r="A31" s="6">
        <v>29</v>
      </c>
      <c r="B31" s="6" t="str">
        <f t="shared" si="0"/>
        <v>001</v>
      </c>
      <c r="C31" s="6" t="s">
        <v>5</v>
      </c>
      <c r="D31" s="6" t="str">
        <f>"202301131122"</f>
        <v>202301131122</v>
      </c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</row>
    <row r="32" s="1" customFormat="1" ht="20" customHeight="1" spans="1:16378">
      <c r="A32" s="6">
        <v>30</v>
      </c>
      <c r="B32" s="6" t="str">
        <f t="shared" si="0"/>
        <v>001</v>
      </c>
      <c r="C32" s="6" t="s">
        <v>5</v>
      </c>
      <c r="D32" s="6" t="str">
        <f>"202301131124"</f>
        <v>202301131124</v>
      </c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</row>
    <row r="33" s="1" customFormat="1" ht="20" customHeight="1" spans="1:16378">
      <c r="A33" s="6">
        <v>31</v>
      </c>
      <c r="B33" s="6" t="str">
        <f t="shared" si="0"/>
        <v>001</v>
      </c>
      <c r="C33" s="6" t="s">
        <v>5</v>
      </c>
      <c r="D33" s="6" t="str">
        <f>"202301131605"</f>
        <v>202301131605</v>
      </c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</row>
    <row r="34" s="1" customFormat="1" ht="20" customHeight="1" spans="1:16378">
      <c r="A34" s="6">
        <v>32</v>
      </c>
      <c r="B34" s="6" t="str">
        <f t="shared" si="0"/>
        <v>001</v>
      </c>
      <c r="C34" s="6" t="s">
        <v>5</v>
      </c>
      <c r="D34" s="6" t="str">
        <f>"202301130920"</f>
        <v>202301130920</v>
      </c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</row>
    <row r="35" s="1" customFormat="1" ht="20" customHeight="1" spans="1:16378">
      <c r="A35" s="6">
        <v>33</v>
      </c>
      <c r="B35" s="6" t="str">
        <f t="shared" si="0"/>
        <v>001</v>
      </c>
      <c r="C35" s="6" t="s">
        <v>5</v>
      </c>
      <c r="D35" s="6" t="str">
        <f>"202301131425"</f>
        <v>202301131425</v>
      </c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</row>
    <row r="36" s="1" customFormat="1" ht="20" customHeight="1" spans="1:16378">
      <c r="A36" s="6">
        <v>34</v>
      </c>
      <c r="B36" s="6" t="str">
        <f t="shared" si="0"/>
        <v>001</v>
      </c>
      <c r="C36" s="6" t="s">
        <v>5</v>
      </c>
      <c r="D36" s="6" t="str">
        <f>"202301131111"</f>
        <v>202301131111</v>
      </c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</row>
    <row r="37" s="1" customFormat="1" ht="20" customHeight="1" spans="1:16378">
      <c r="A37" s="6">
        <v>35</v>
      </c>
      <c r="B37" s="6" t="str">
        <f t="shared" si="0"/>
        <v>001</v>
      </c>
      <c r="C37" s="6" t="s">
        <v>5</v>
      </c>
      <c r="D37" s="6" t="str">
        <f>"202301131110"</f>
        <v>202301131110</v>
      </c>
      <c r="O37" s="1">
        <v>40</v>
      </c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</row>
    <row r="38" s="1" customFormat="1" ht="20" customHeight="1" spans="1:16378">
      <c r="A38" s="6">
        <v>36</v>
      </c>
      <c r="B38" s="6" t="str">
        <f t="shared" si="0"/>
        <v>001</v>
      </c>
      <c r="C38" s="6" t="s">
        <v>5</v>
      </c>
      <c r="D38" s="6" t="str">
        <f>"202301131108"</f>
        <v>202301131108</v>
      </c>
      <c r="O38" s="1">
        <v>41</v>
      </c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</row>
    <row r="39" s="1" customFormat="1" ht="20" customHeight="1" spans="1:16378">
      <c r="A39" s="6">
        <v>37</v>
      </c>
      <c r="B39" s="6" t="str">
        <f t="shared" si="0"/>
        <v>001</v>
      </c>
      <c r="C39" s="6" t="s">
        <v>5</v>
      </c>
      <c r="D39" s="7" t="str">
        <f>"202301131523"</f>
        <v>202301131523</v>
      </c>
      <c r="O39" s="1">
        <v>42</v>
      </c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</row>
    <row r="40" s="1" customFormat="1" ht="20" customHeight="1" spans="1:16378">
      <c r="A40" s="6">
        <v>38</v>
      </c>
      <c r="B40" s="6" t="str">
        <f t="shared" si="0"/>
        <v>001</v>
      </c>
      <c r="C40" s="6" t="s">
        <v>5</v>
      </c>
      <c r="D40" s="7" t="str">
        <f>"202301131510"</f>
        <v>202301131510</v>
      </c>
      <c r="O40" s="1">
        <v>43</v>
      </c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</row>
    <row r="41" s="1" customFormat="1" ht="20" customHeight="1" spans="1:16378">
      <c r="A41" s="6">
        <v>39</v>
      </c>
      <c r="B41" s="6" t="str">
        <f t="shared" si="0"/>
        <v>001</v>
      </c>
      <c r="C41" s="6" t="s">
        <v>5</v>
      </c>
      <c r="D41" s="7" t="str">
        <f>"202301131215"</f>
        <v>202301131215</v>
      </c>
      <c r="O41" s="1">
        <v>44</v>
      </c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</row>
    <row r="42" s="1" customFormat="1" ht="20" customHeight="1" spans="1:16378">
      <c r="A42" s="6">
        <v>40</v>
      </c>
      <c r="B42" s="6" t="str">
        <f t="shared" ref="B42:B47" si="1">"002"</f>
        <v>002</v>
      </c>
      <c r="C42" s="6" t="s">
        <v>5</v>
      </c>
      <c r="D42" s="6" t="str">
        <f>"202301131808"</f>
        <v>202301131808</v>
      </c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</row>
    <row r="43" s="1" customFormat="1" ht="20" customHeight="1" spans="1:16378">
      <c r="A43" s="6">
        <v>41</v>
      </c>
      <c r="B43" s="6" t="str">
        <f t="shared" si="1"/>
        <v>002</v>
      </c>
      <c r="C43" s="6" t="s">
        <v>5</v>
      </c>
      <c r="D43" s="6" t="str">
        <f>"202301131707"</f>
        <v>202301131707</v>
      </c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</row>
    <row r="44" s="1" customFormat="1" ht="20" customHeight="1" spans="1:16378">
      <c r="A44" s="6">
        <v>42</v>
      </c>
      <c r="B44" s="6" t="str">
        <f t="shared" si="1"/>
        <v>002</v>
      </c>
      <c r="C44" s="6" t="s">
        <v>5</v>
      </c>
      <c r="D44" s="6" t="str">
        <f>"202301131803"</f>
        <v>202301131803</v>
      </c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</row>
    <row r="45" s="1" customFormat="1" ht="20" customHeight="1" spans="1:16378">
      <c r="A45" s="6">
        <v>43</v>
      </c>
      <c r="B45" s="6" t="str">
        <f t="shared" si="1"/>
        <v>002</v>
      </c>
      <c r="C45" s="6" t="s">
        <v>5</v>
      </c>
      <c r="D45" s="6" t="str">
        <f>"202301131811"</f>
        <v>202301131811</v>
      </c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</row>
    <row r="46" s="1" customFormat="1" ht="20" customHeight="1" spans="1:16378">
      <c r="A46" s="6">
        <v>44</v>
      </c>
      <c r="B46" s="6" t="str">
        <f t="shared" si="1"/>
        <v>002</v>
      </c>
      <c r="C46" s="6" t="s">
        <v>5</v>
      </c>
      <c r="D46" s="6" t="str">
        <f>"202301131814"</f>
        <v>202301131814</v>
      </c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</row>
    <row r="47" s="1" customFormat="1" ht="20" customHeight="1" spans="1:16378">
      <c r="A47" s="6">
        <v>45</v>
      </c>
      <c r="B47" s="6" t="str">
        <f t="shared" si="1"/>
        <v>002</v>
      </c>
      <c r="C47" s="6" t="s">
        <v>5</v>
      </c>
      <c r="D47" s="6" t="str">
        <f>"202301131621"</f>
        <v>202301131621</v>
      </c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</row>
  </sheetData>
  <mergeCells count="1">
    <mergeCell ref="A1:D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清酒</cp:lastModifiedBy>
  <dcterms:created xsi:type="dcterms:W3CDTF">2023-02-06T03:21:00Z</dcterms:created>
  <dcterms:modified xsi:type="dcterms:W3CDTF">2023-02-07T04:03:09Z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902EFC47959D4B599E91555EB1B587A9</vt:lpwstr>
  </property>
  <property fmtid="{D5CDD505-2E9C-101B-9397-08002B2CF9AE}" pid="3" name="KSOProductBuildVer">
    <vt:lpwstr>2052-11.1.0.13703</vt:lpwstr>
  </property>
</Properties>
</file>