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<sst xmlns="http://schemas.openxmlformats.org/spreadsheetml/2006/main" count="42" uniqueCount="17">
  <si>
    <t>长丰县县级公立医院2023年公开招聘工作人员资格复审递补人员名单</t>
  </si>
  <si>
    <t>序号</t>
  </si>
  <si>
    <t>报考岗位</t>
  </si>
  <si>
    <t>准考证号</t>
  </si>
  <si>
    <t>笔试成绩</t>
  </si>
  <si>
    <t>备注</t>
  </si>
  <si>
    <t>202301_临床科室</t>
  </si>
  <si>
    <t>202306_外科</t>
  </si>
  <si>
    <t>202313_眼科</t>
  </si>
  <si>
    <t>202317_口腔科</t>
  </si>
  <si>
    <t>202322_超声科</t>
  </si>
  <si>
    <t>202323_护理</t>
  </si>
  <si>
    <t>202330_骨科</t>
  </si>
  <si>
    <t>202331_儿科</t>
  </si>
  <si>
    <t>202333_急诊科</t>
  </si>
  <si>
    <t>202339_医学检验室</t>
  </si>
  <si>
    <t>202341_护理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</si>
</sst>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76" fontId="39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100" workbookViewId="0" topLeftCell="A11">
      <selection activeCell="B28" sqref="B28"/>
    </sheetView>
  </sheetViews>
  <sheetFormatPr defaultColWidth="9.00390625" defaultRowHeight="14.25"/>
  <cols>
    <col min="1" max="1" width="7.875" style="4" customWidth="1"/>
    <col min="2" max="2" width="21.50390625" style="4" customWidth="1"/>
    <col min="3" max="3" width="18.375" style="4" customWidth="1"/>
    <col min="4" max="4" width="15.25390625" style="4" customWidth="1"/>
    <col min="5" max="5" width="11.75390625" style="4" customWidth="1"/>
    <col min="6" max="16384" width="9.00390625" style="4" customWidth="1"/>
  </cols>
  <sheetData>
    <row r="1" spans="1:5" s="1" customFormat="1" ht="48" customHeight="1">
      <c r="A1" s="5" t="s">
        <v>0</v>
      </c>
      <c r="B1" s="5"/>
      <c r="C1" s="5"/>
      <c r="D1" s="5"/>
      <c r="E1" s="5"/>
    </row>
    <row r="2" spans="1:5" s="2" customFormat="1" ht="33.7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</row>
    <row r="3" spans="1:5" s="3" customFormat="1" ht="22.5" customHeight="1">
      <c r="A3" s="8">
        <v>1</v>
      </c>
      <c r="B3" s="8" t="s">
        <v>6</v>
      </c>
      <c r="C3" s="8" t="str">
        <f>"202303040121"</f>
        <v>202303040121</v>
      </c>
      <c r="D3" s="9">
        <v>56.6</v>
      </c>
      <c r="E3" s="8"/>
    </row>
    <row r="4" spans="1:5" s="3" customFormat="1" ht="22.5" customHeight="1">
      <c r="A4" s="8">
        <v>2</v>
      </c>
      <c r="B4" s="8" t="s">
        <v>6</v>
      </c>
      <c r="C4" s="8" t="str">
        <f>"202303040302"</f>
        <v>202303040302</v>
      </c>
      <c r="D4" s="9">
        <v>56.599999999999994</v>
      </c>
      <c r="E4" s="8"/>
    </row>
    <row r="5" spans="1:5" s="3" customFormat="1" ht="22.5" customHeight="1">
      <c r="A5" s="8">
        <v>3</v>
      </c>
      <c r="B5" s="8" t="s">
        <v>6</v>
      </c>
      <c r="C5" s="8" t="str">
        <f>"202303040212"</f>
        <v>202303040212</v>
      </c>
      <c r="D5" s="9">
        <v>56.2</v>
      </c>
      <c r="E5" s="8"/>
    </row>
    <row r="6" spans="1:5" s="3" customFormat="1" ht="22.5" customHeight="1">
      <c r="A6" s="8">
        <v>4</v>
      </c>
      <c r="B6" s="8" t="s">
        <v>6</v>
      </c>
      <c r="C6" s="8" t="str">
        <f>"202303040130"</f>
        <v>202303040130</v>
      </c>
      <c r="D6" s="9">
        <v>55.2</v>
      </c>
      <c r="E6" s="8"/>
    </row>
    <row r="7" spans="1:5" s="3" customFormat="1" ht="22.5" customHeight="1">
      <c r="A7" s="8">
        <v>5</v>
      </c>
      <c r="B7" s="8" t="s">
        <v>6</v>
      </c>
      <c r="C7" s="8" t="str">
        <f>"202303040105"</f>
        <v>202303040105</v>
      </c>
      <c r="D7" s="9">
        <v>54.8</v>
      </c>
      <c r="E7" s="8"/>
    </row>
    <row r="8" spans="1:5" s="3" customFormat="1" ht="22.5" customHeight="1">
      <c r="A8" s="8">
        <v>6</v>
      </c>
      <c r="B8" s="8" t="s">
        <v>6</v>
      </c>
      <c r="C8" s="8" t="str">
        <f>"202303040216"</f>
        <v>202303040216</v>
      </c>
      <c r="D8" s="9">
        <v>54.2</v>
      </c>
      <c r="E8" s="8"/>
    </row>
    <row r="9" spans="1:5" s="3" customFormat="1" ht="22.5" customHeight="1">
      <c r="A9" s="8">
        <v>7</v>
      </c>
      <c r="B9" s="8" t="s">
        <v>6</v>
      </c>
      <c r="C9" s="8" t="str">
        <f>"202303040207"</f>
        <v>202303040207</v>
      </c>
      <c r="D9" s="9">
        <v>52.599999999999994</v>
      </c>
      <c r="E9" s="8"/>
    </row>
    <row r="10" spans="1:5" s="3" customFormat="1" ht="22.5" customHeight="1">
      <c r="A10" s="8">
        <v>8</v>
      </c>
      <c r="B10" s="8" t="s">
        <v>6</v>
      </c>
      <c r="C10" s="8" t="str">
        <f>"202303040118"</f>
        <v>202303040118</v>
      </c>
      <c r="D10" s="9">
        <v>52.2</v>
      </c>
      <c r="E10" s="8"/>
    </row>
    <row r="11" spans="1:5" s="3" customFormat="1" ht="22.5" customHeight="1">
      <c r="A11" s="8">
        <v>9</v>
      </c>
      <c r="B11" s="8" t="s">
        <v>6</v>
      </c>
      <c r="C11" s="8" t="str">
        <f>"202303040221"</f>
        <v>202303040221</v>
      </c>
      <c r="D11" s="9">
        <v>51.4</v>
      </c>
      <c r="E11" s="8"/>
    </row>
    <row r="12" spans="1:5" s="3" customFormat="1" ht="22.5" customHeight="1">
      <c r="A12" s="8">
        <v>10</v>
      </c>
      <c r="B12" s="8" t="s">
        <v>6</v>
      </c>
      <c r="C12" s="8" t="str">
        <f>"202303040201"</f>
        <v>202303040201</v>
      </c>
      <c r="D12" s="9">
        <v>50.2</v>
      </c>
      <c r="E12" s="8"/>
    </row>
    <row r="13" spans="1:5" s="1" customFormat="1" ht="22.5" customHeight="1">
      <c r="A13" s="8">
        <v>11</v>
      </c>
      <c r="B13" s="10" t="s">
        <v>7</v>
      </c>
      <c r="C13" s="10" t="str">
        <f>"202303040416"</f>
        <v>202303040416</v>
      </c>
      <c r="D13" s="11">
        <v>53.2</v>
      </c>
      <c r="E13" s="10"/>
    </row>
    <row r="14" spans="1:5" s="1" customFormat="1" ht="22.5" customHeight="1">
      <c r="A14" s="8">
        <v>12</v>
      </c>
      <c r="B14" s="10" t="s">
        <v>7</v>
      </c>
      <c r="C14" s="10" t="str">
        <f>"202303040401"</f>
        <v>202303040401</v>
      </c>
      <c r="D14" s="11">
        <v>51.8</v>
      </c>
      <c r="E14" s="10"/>
    </row>
    <row r="15" spans="1:5" s="1" customFormat="1" ht="22.5" customHeight="1">
      <c r="A15" s="8">
        <v>13</v>
      </c>
      <c r="B15" s="10" t="s">
        <v>7</v>
      </c>
      <c r="C15" s="10" t="str">
        <f>"202303040325"</f>
        <v>202303040325</v>
      </c>
      <c r="D15" s="11">
        <v>50.4</v>
      </c>
      <c r="E15" s="10"/>
    </row>
    <row r="16" spans="1:5" s="3" customFormat="1" ht="22.5" customHeight="1">
      <c r="A16" s="8">
        <v>14</v>
      </c>
      <c r="B16" s="8" t="s">
        <v>8</v>
      </c>
      <c r="C16" s="8" t="str">
        <f>"202303040430"</f>
        <v>202303040430</v>
      </c>
      <c r="D16" s="9">
        <v>51.2</v>
      </c>
      <c r="E16" s="8"/>
    </row>
    <row r="17" spans="1:5" s="1" customFormat="1" ht="22.5" customHeight="1">
      <c r="A17" s="8">
        <v>15</v>
      </c>
      <c r="B17" s="10" t="s">
        <v>9</v>
      </c>
      <c r="C17" s="10" t="str">
        <f>"202303041621"</f>
        <v>202303041621</v>
      </c>
      <c r="D17" s="11">
        <v>68</v>
      </c>
      <c r="E17" s="12"/>
    </row>
    <row r="18" spans="1:5" s="1" customFormat="1" ht="22.5" customHeight="1">
      <c r="A18" s="8">
        <v>16</v>
      </c>
      <c r="B18" s="10" t="s">
        <v>9</v>
      </c>
      <c r="C18" s="10" t="str">
        <f>"202303041623"</f>
        <v>202303041623</v>
      </c>
      <c r="D18" s="11">
        <v>68</v>
      </c>
      <c r="E18" s="12"/>
    </row>
    <row r="19" spans="1:5" s="1" customFormat="1" ht="22.5" customHeight="1">
      <c r="A19" s="8">
        <v>17</v>
      </c>
      <c r="B19" s="10" t="s">
        <v>10</v>
      </c>
      <c r="C19" s="10" t="str">
        <f>"202303040613"</f>
        <v>202303040613</v>
      </c>
      <c r="D19" s="11">
        <v>60.6</v>
      </c>
      <c r="E19" s="10"/>
    </row>
    <row r="20" spans="1:5" s="1" customFormat="1" ht="22.5" customHeight="1">
      <c r="A20" s="8">
        <v>18</v>
      </c>
      <c r="B20" s="10" t="s">
        <v>10</v>
      </c>
      <c r="C20" s="10" t="str">
        <f>"202303040611"</f>
        <v>202303040611</v>
      </c>
      <c r="D20" s="11">
        <v>58.2</v>
      </c>
      <c r="E20" s="10"/>
    </row>
    <row r="21" spans="1:5" s="1" customFormat="1" ht="22.5" customHeight="1">
      <c r="A21" s="8">
        <v>19</v>
      </c>
      <c r="B21" s="10" t="s">
        <v>11</v>
      </c>
      <c r="C21" s="10" t="str">
        <f>"202303040804"</f>
        <v>202303040804</v>
      </c>
      <c r="D21" s="11">
        <v>58.5</v>
      </c>
      <c r="E21" s="12"/>
    </row>
    <row r="22" spans="1:5" s="1" customFormat="1" ht="22.5" customHeight="1">
      <c r="A22" s="8">
        <v>20</v>
      </c>
      <c r="B22" s="10" t="s">
        <v>11</v>
      </c>
      <c r="C22" s="10" t="str">
        <f>"202303040920"</f>
        <v>202303040920</v>
      </c>
      <c r="D22" s="11">
        <v>58.5</v>
      </c>
      <c r="E22" s="12"/>
    </row>
    <row r="23" spans="1:5" s="1" customFormat="1" ht="22.5" customHeight="1">
      <c r="A23" s="8">
        <v>21</v>
      </c>
      <c r="B23" s="10" t="s">
        <v>11</v>
      </c>
      <c r="C23" s="10" t="str">
        <f>"202303040730"</f>
        <v>202303040730</v>
      </c>
      <c r="D23" s="11">
        <v>58</v>
      </c>
      <c r="E23" s="12"/>
    </row>
    <row r="24" spans="1:5" s="1" customFormat="1" ht="22.5" customHeight="1">
      <c r="A24" s="8">
        <v>22</v>
      </c>
      <c r="B24" s="10" t="s">
        <v>11</v>
      </c>
      <c r="C24" s="10" t="str">
        <f>"202303040915"</f>
        <v>202303040915</v>
      </c>
      <c r="D24" s="11">
        <v>57.5</v>
      </c>
      <c r="E24" s="12"/>
    </row>
    <row r="25" spans="1:5" s="1" customFormat="1" ht="22.5" customHeight="1">
      <c r="A25" s="8">
        <v>23</v>
      </c>
      <c r="B25" s="10" t="s">
        <v>11</v>
      </c>
      <c r="C25" s="10" t="str">
        <f>"202303040919"</f>
        <v>202303040919</v>
      </c>
      <c r="D25" s="11">
        <v>57.5</v>
      </c>
      <c r="E25" s="12"/>
    </row>
    <row r="26" spans="1:5" s="1" customFormat="1" ht="22.5" customHeight="1">
      <c r="A26" s="8">
        <v>24</v>
      </c>
      <c r="B26" s="10" t="s">
        <v>11</v>
      </c>
      <c r="C26" s="10" t="str">
        <f>"202303041008"</f>
        <v>202303041008</v>
      </c>
      <c r="D26" s="11">
        <v>57.5</v>
      </c>
      <c r="E26" s="12"/>
    </row>
    <row r="27" spans="1:5" s="1" customFormat="1" ht="22.5" customHeight="1">
      <c r="A27" s="8">
        <v>25</v>
      </c>
      <c r="B27" s="10" t="s">
        <v>12</v>
      </c>
      <c r="C27" s="10" t="str">
        <f>"202303040631"</f>
        <v>202303040631</v>
      </c>
      <c r="D27" s="11">
        <v>79</v>
      </c>
      <c r="E27" s="12"/>
    </row>
    <row r="28" spans="1:5" s="1" customFormat="1" ht="22.5" customHeight="1">
      <c r="A28" s="8">
        <v>26</v>
      </c>
      <c r="B28" s="10" t="s">
        <v>12</v>
      </c>
      <c r="C28" s="10" t="str">
        <f>"202303040629"</f>
        <v>202303040629</v>
      </c>
      <c r="D28" s="11">
        <v>75</v>
      </c>
      <c r="E28" s="12"/>
    </row>
    <row r="29" spans="1:5" s="1" customFormat="1" ht="22.5" customHeight="1">
      <c r="A29" s="8">
        <v>27</v>
      </c>
      <c r="B29" s="10" t="s">
        <v>13</v>
      </c>
      <c r="C29" s="10" t="str">
        <f>"202303042020"</f>
        <v>202303042020</v>
      </c>
      <c r="D29" s="11">
        <v>68</v>
      </c>
      <c r="E29" s="12"/>
    </row>
    <row r="30" spans="1:5" s="1" customFormat="1" ht="22.5" customHeight="1">
      <c r="A30" s="8">
        <v>28</v>
      </c>
      <c r="B30" s="10" t="s">
        <v>13</v>
      </c>
      <c r="C30" s="10" t="str">
        <f>"202303042010"</f>
        <v>202303042010</v>
      </c>
      <c r="D30" s="11">
        <v>62</v>
      </c>
      <c r="E30" s="12"/>
    </row>
    <row r="31" spans="1:5" s="1" customFormat="1" ht="22.5" customHeight="1">
      <c r="A31" s="8">
        <v>29</v>
      </c>
      <c r="B31" s="10" t="s">
        <v>13</v>
      </c>
      <c r="C31" s="10" t="str">
        <f>"202303042025"</f>
        <v>202303042025</v>
      </c>
      <c r="D31" s="11">
        <v>62</v>
      </c>
      <c r="E31" s="12"/>
    </row>
    <row r="32" spans="1:5" s="1" customFormat="1" ht="22.5" customHeight="1">
      <c r="A32" s="8">
        <v>30</v>
      </c>
      <c r="B32" s="10" t="s">
        <v>14</v>
      </c>
      <c r="C32" s="10" t="str">
        <f>"202303041712"</f>
        <v>202303041712</v>
      </c>
      <c r="D32" s="11">
        <v>57</v>
      </c>
      <c r="E32" s="12"/>
    </row>
    <row r="33" spans="1:5" s="1" customFormat="1" ht="22.5" customHeight="1">
      <c r="A33" s="8">
        <v>31</v>
      </c>
      <c r="B33" s="10" t="s">
        <v>15</v>
      </c>
      <c r="C33" s="10" t="str">
        <f>"202303041406"</f>
        <v>202303041406</v>
      </c>
      <c r="D33" s="11">
        <v>83</v>
      </c>
      <c r="E33" s="12"/>
    </row>
    <row r="34" spans="1:5" s="1" customFormat="1" ht="22.5" customHeight="1">
      <c r="A34" s="8">
        <v>32</v>
      </c>
      <c r="B34" s="10" t="s">
        <v>15</v>
      </c>
      <c r="C34" s="10" t="str">
        <f>"202303041430"</f>
        <v>202303041430</v>
      </c>
      <c r="D34" s="11">
        <v>82.5</v>
      </c>
      <c r="E34" s="12"/>
    </row>
    <row r="35" spans="1:5" s="1" customFormat="1" ht="22.5" customHeight="1">
      <c r="A35" s="8">
        <v>33</v>
      </c>
      <c r="B35" s="10" t="s">
        <v>16</v>
      </c>
      <c r="C35" s="10" t="str">
        <f>"202303041913"</f>
        <v>202303041913</v>
      </c>
      <c r="D35" s="11">
        <v>59.5</v>
      </c>
      <c r="E35" s="12"/>
    </row>
    <row r="36" spans="1:5" s="1" customFormat="1" ht="22.5" customHeight="1">
      <c r="A36" s="8">
        <v>34</v>
      </c>
      <c r="B36" s="10" t="s">
        <v>16</v>
      </c>
      <c r="C36" s="10" t="str">
        <f>"202303041926"</f>
        <v>202303041926</v>
      </c>
      <c r="D36" s="11">
        <v>59</v>
      </c>
      <c r="E36" s="12"/>
    </row>
    <row r="37" spans="1:5" s="1" customFormat="1" ht="22.5" customHeight="1">
      <c r="A37" s="8">
        <v>35</v>
      </c>
      <c r="B37" s="10" t="s">
        <v>16</v>
      </c>
      <c r="C37" s="10" t="str">
        <f>"202303041906"</f>
        <v>202303041906</v>
      </c>
      <c r="D37" s="11">
        <v>57.5</v>
      </c>
      <c r="E37" s="12"/>
    </row>
    <row r="38" spans="1:5" s="1" customFormat="1" ht="22.5" customHeight="1">
      <c r="A38" s="8">
        <v>36</v>
      </c>
      <c r="B38" s="10" t="s">
        <v>16</v>
      </c>
      <c r="C38" s="10" t="str">
        <f>"202303042001"</f>
        <v>202303042001</v>
      </c>
      <c r="D38" s="11">
        <v>57.5</v>
      </c>
      <c r="E38" s="12"/>
    </row>
  </sheetData>
  <sheetProtection/>
  <mergeCells count="1">
    <mergeCell ref="A1:E1"/>
  </mergeCells>
  <printOptions/>
  <pageMargins left="0.75" right="0.75" top="1" bottom="0.5506944444444445" header="0.5118055555555555" footer="0.4326388888888889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</dc:creator>
  <cp:keywords/>
  <dc:description/>
  <cp:lastModifiedBy>gyp</cp:lastModifiedBy>
  <dcterms:created xsi:type="dcterms:W3CDTF">2016-12-02T08:54:00Z</dcterms:created>
  <dcterms:modified xsi:type="dcterms:W3CDTF">2023-03-22T03:31:24Z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C3ABD6ED7C77480E9F61D4BF2469452E</vt:lpwstr>
  </property>
</Properties>
</file>