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28035" windowHeight="11895"/>
  </bookViews>
  <sheets>
    <sheet name="面试人员" sheetId="1" r:id="rId1"/>
  </sheets>
  <definedNames>
    <definedName name="_xlnm._FilterDatabase" localSheetId="0" hidden="1">面试人员!$A$1:$C$33</definedName>
  </definedNames>
  <calcPr calcId="144525"/>
</workbook>
</file>

<file path=xl/calcChain.xml><?xml version="1.0" encoding="utf-8"?>
<calcChain xmlns="http://schemas.openxmlformats.org/spreadsheetml/2006/main">
  <c r="A2" i="1" l="1"/>
  <c r="B2" i="1"/>
  <c r="C2" i="1"/>
  <c r="A3" i="1"/>
  <c r="B3" i="1"/>
  <c r="C3" i="1"/>
  <c r="A4" i="1"/>
  <c r="B4" i="1"/>
  <c r="C4" i="1"/>
  <c r="A5" i="1"/>
  <c r="B5" i="1"/>
  <c r="C5" i="1"/>
  <c r="A6" i="1"/>
  <c r="B6" i="1"/>
  <c r="C6" i="1"/>
  <c r="A7" i="1"/>
  <c r="B7" i="1"/>
  <c r="C7" i="1"/>
  <c r="A8" i="1"/>
  <c r="B8" i="1"/>
  <c r="C8" i="1"/>
  <c r="A9" i="1"/>
  <c r="B9" i="1"/>
  <c r="C9" i="1"/>
  <c r="A10" i="1"/>
  <c r="B10" i="1"/>
  <c r="C10" i="1"/>
  <c r="A11" i="1"/>
  <c r="B11" i="1"/>
  <c r="C11" i="1"/>
  <c r="A12" i="1"/>
  <c r="B12" i="1"/>
  <c r="C12" i="1"/>
  <c r="A13" i="1"/>
  <c r="B13" i="1"/>
  <c r="C13" i="1"/>
  <c r="A14" i="1"/>
  <c r="B14" i="1"/>
  <c r="C14" i="1"/>
  <c r="A15" i="1"/>
  <c r="B15" i="1"/>
  <c r="C15" i="1"/>
  <c r="A16" i="1"/>
  <c r="B16" i="1"/>
  <c r="C16" i="1"/>
  <c r="A17" i="1"/>
  <c r="B17" i="1"/>
  <c r="C17" i="1"/>
  <c r="A18" i="1"/>
  <c r="B18" i="1"/>
  <c r="C18" i="1"/>
  <c r="A19" i="1"/>
  <c r="B19" i="1"/>
  <c r="C19" i="1"/>
  <c r="A20" i="1"/>
  <c r="B20" i="1"/>
  <c r="C20" i="1"/>
  <c r="A21" i="1"/>
  <c r="B21" i="1"/>
  <c r="C21" i="1"/>
  <c r="A22" i="1"/>
  <c r="B22" i="1"/>
  <c r="C22" i="1"/>
  <c r="A23" i="1"/>
  <c r="B23" i="1"/>
  <c r="C23" i="1"/>
  <c r="A24" i="1"/>
  <c r="B24" i="1"/>
  <c r="C24" i="1"/>
  <c r="A25" i="1"/>
  <c r="B25" i="1"/>
  <c r="C25" i="1"/>
  <c r="A26" i="1"/>
  <c r="B26" i="1"/>
  <c r="C26" i="1"/>
  <c r="A27" i="1"/>
  <c r="B27" i="1"/>
  <c r="C27" i="1"/>
  <c r="A28" i="1"/>
  <c r="B28" i="1"/>
  <c r="C28" i="1"/>
  <c r="A29" i="1"/>
  <c r="B29" i="1"/>
  <c r="C29" i="1"/>
  <c r="A30" i="1"/>
  <c r="B30" i="1"/>
  <c r="C30" i="1"/>
  <c r="A31" i="1"/>
  <c r="B31" i="1"/>
  <c r="C31" i="1"/>
  <c r="A32" i="1"/>
  <c r="B32" i="1"/>
  <c r="C32" i="1"/>
  <c r="A33" i="1"/>
  <c r="B33" i="1"/>
  <c r="C33" i="1"/>
</calcChain>
</file>

<file path=xl/sharedStrings.xml><?xml version="1.0" encoding="utf-8"?>
<sst xmlns="http://schemas.openxmlformats.org/spreadsheetml/2006/main" count="3" uniqueCount="3">
  <si>
    <t>准考证号</t>
  </si>
  <si>
    <t>性别</t>
  </si>
  <si>
    <t>姓名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</si>
</sst>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1" xfId="0" applyFont="1" applyFill="1" applyBorder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zoomScale="175" zoomScaleNormal="175" workbookViewId="0">
      <pane ySplit="1" topLeftCell="A14" activePane="bottomLeft" state="frozen"/>
      <selection pane="bottomLeft" activeCell="D21" sqref="D21"/>
    </sheetView>
  </sheetViews>
  <sheetFormatPr defaultRowHeight="13.5" x14ac:dyDescent="0.15"/>
  <cols>
    <col min="1" max="1" width="9" style="1"/>
    <col min="2" max="2" width="5.875" style="1" customWidth="1"/>
    <col min="3" max="3" width="12.875" style="1" customWidth="1"/>
    <col min="4" max="16384" width="9" style="1"/>
  </cols>
  <sheetData>
    <row r="1" spans="1:3" x14ac:dyDescent="0.15">
      <c r="A1" s="2" t="s">
        <v>2</v>
      </c>
      <c r="B1" s="2" t="s">
        <v>1</v>
      </c>
      <c r="C1" s="2" t="s">
        <v>0</v>
      </c>
    </row>
    <row r="2" spans="1:3" x14ac:dyDescent="0.15">
      <c r="A2" s="2" t="str">
        <f>"齐鹏"</f>
        <v>齐鹏</v>
      </c>
      <c r="B2" s="2" t="str">
        <f>"男"</f>
        <v>男</v>
      </c>
      <c r="C2" s="2" t="str">
        <f>"23010216"</f>
        <v>23010216</v>
      </c>
    </row>
    <row r="3" spans="1:3" x14ac:dyDescent="0.15">
      <c r="A3" s="2" t="str">
        <f>"朱雨"</f>
        <v>朱雨</v>
      </c>
      <c r="B3" s="2" t="str">
        <f>"女"</f>
        <v>女</v>
      </c>
      <c r="C3" s="2" t="str">
        <f>"23010426"</f>
        <v>23010426</v>
      </c>
    </row>
    <row r="4" spans="1:3" x14ac:dyDescent="0.15">
      <c r="A4" s="2" t="str">
        <f>"张迪"</f>
        <v>张迪</v>
      </c>
      <c r="B4" s="2" t="str">
        <f>"男"</f>
        <v>男</v>
      </c>
      <c r="C4" s="2" t="str">
        <f>"23020824"</f>
        <v>23020824</v>
      </c>
    </row>
    <row r="5" spans="1:3" x14ac:dyDescent="0.15">
      <c r="A5" s="2" t="str">
        <f>"乔森"</f>
        <v>乔森</v>
      </c>
      <c r="B5" s="2" t="str">
        <f>"男"</f>
        <v>男</v>
      </c>
      <c r="C5" s="2" t="str">
        <f>"23010222"</f>
        <v>23010222</v>
      </c>
    </row>
    <row r="6" spans="1:3" x14ac:dyDescent="0.15">
      <c r="A6" s="2" t="str">
        <f>"王新雨"</f>
        <v>王新雨</v>
      </c>
      <c r="B6" s="2" t="str">
        <f>"女"</f>
        <v>女</v>
      </c>
      <c r="C6" s="2" t="str">
        <f>"23010102"</f>
        <v>23010102</v>
      </c>
    </row>
    <row r="7" spans="1:3" x14ac:dyDescent="0.15">
      <c r="A7" s="2" t="str">
        <f>"张婉玉"</f>
        <v>张婉玉</v>
      </c>
      <c r="B7" s="2" t="str">
        <f>"女"</f>
        <v>女</v>
      </c>
      <c r="C7" s="2" t="str">
        <f>"23010210"</f>
        <v>23010210</v>
      </c>
    </row>
    <row r="8" spans="1:3" x14ac:dyDescent="0.15">
      <c r="A8" s="2" t="str">
        <f>"赵迷迷"</f>
        <v>赵迷迷</v>
      </c>
      <c r="B8" s="2" t="str">
        <f>"女"</f>
        <v>女</v>
      </c>
      <c r="C8" s="2" t="str">
        <f>"23020717"</f>
        <v>23020717</v>
      </c>
    </row>
    <row r="9" spans="1:3" x14ac:dyDescent="0.15">
      <c r="A9" s="2" t="str">
        <f>"彭秀梅"</f>
        <v>彭秀梅</v>
      </c>
      <c r="B9" s="2" t="str">
        <f>"女"</f>
        <v>女</v>
      </c>
      <c r="C9" s="2" t="str">
        <f>"23020829"</f>
        <v>23020829</v>
      </c>
    </row>
    <row r="10" spans="1:3" x14ac:dyDescent="0.15">
      <c r="A10" s="2" t="str">
        <f>"闫梦真"</f>
        <v>闫梦真</v>
      </c>
      <c r="B10" s="2" t="str">
        <f>"女"</f>
        <v>女</v>
      </c>
      <c r="C10" s="2" t="str">
        <f>"23020507"</f>
        <v>23020507</v>
      </c>
    </row>
    <row r="11" spans="1:3" x14ac:dyDescent="0.15">
      <c r="A11" s="2" t="str">
        <f>"杨蒙雨"</f>
        <v>杨蒙雨</v>
      </c>
      <c r="B11" s="2" t="str">
        <f>"女"</f>
        <v>女</v>
      </c>
      <c r="C11" s="2" t="str">
        <f>"23020705"</f>
        <v>23020705</v>
      </c>
    </row>
    <row r="12" spans="1:3" x14ac:dyDescent="0.15">
      <c r="A12" s="2" t="str">
        <f>"吴克"</f>
        <v>吴克</v>
      </c>
      <c r="B12" s="2" t="str">
        <f>"男"</f>
        <v>男</v>
      </c>
      <c r="C12" s="2" t="str">
        <f>"23010305"</f>
        <v>23010305</v>
      </c>
    </row>
    <row r="13" spans="1:3" x14ac:dyDescent="0.15">
      <c r="A13" s="2" t="str">
        <f>"苏品质"</f>
        <v>苏品质</v>
      </c>
      <c r="B13" s="2" t="str">
        <f>"女"</f>
        <v>女</v>
      </c>
      <c r="C13" s="2" t="str">
        <f>"23020510"</f>
        <v>23020510</v>
      </c>
    </row>
    <row r="14" spans="1:3" x14ac:dyDescent="0.15">
      <c r="A14" s="2" t="str">
        <f>"邵帅"</f>
        <v>邵帅</v>
      </c>
      <c r="B14" s="2" t="str">
        <f>"男"</f>
        <v>男</v>
      </c>
      <c r="C14" s="2" t="str">
        <f>"23020523"</f>
        <v>23020523</v>
      </c>
    </row>
    <row r="15" spans="1:3" x14ac:dyDescent="0.15">
      <c r="A15" s="2" t="str">
        <f>"李亨"</f>
        <v>李亨</v>
      </c>
      <c r="B15" s="2" t="str">
        <f>"男"</f>
        <v>男</v>
      </c>
      <c r="C15" s="2" t="str">
        <f>"23020629"</f>
        <v>23020629</v>
      </c>
    </row>
    <row r="16" spans="1:3" x14ac:dyDescent="0.15">
      <c r="A16" s="2" t="str">
        <f>"陈巧地"</f>
        <v>陈巧地</v>
      </c>
      <c r="B16" s="2" t="str">
        <f>"女"</f>
        <v>女</v>
      </c>
      <c r="C16" s="2" t="str">
        <f>"23020831"</f>
        <v>23020831</v>
      </c>
    </row>
    <row r="17" spans="1:3" x14ac:dyDescent="0.15">
      <c r="A17" s="2" t="str">
        <f>"薛婧杰"</f>
        <v>薛婧杰</v>
      </c>
      <c r="B17" s="2" t="str">
        <f>"女"</f>
        <v>女</v>
      </c>
      <c r="C17" s="2" t="str">
        <f>"23010126"</f>
        <v>23010126</v>
      </c>
    </row>
    <row r="18" spans="1:3" x14ac:dyDescent="0.15">
      <c r="A18" s="2" t="str">
        <f>"范凯歌"</f>
        <v>范凯歌</v>
      </c>
      <c r="B18" s="2" t="str">
        <f>"男"</f>
        <v>男</v>
      </c>
      <c r="C18" s="2" t="str">
        <f>"23010403"</f>
        <v>23010403</v>
      </c>
    </row>
    <row r="19" spans="1:3" x14ac:dyDescent="0.15">
      <c r="A19" s="2" t="str">
        <f>"高梦瑶"</f>
        <v>高梦瑶</v>
      </c>
      <c r="B19" s="2" t="str">
        <f>"女"</f>
        <v>女</v>
      </c>
      <c r="C19" s="2" t="str">
        <f>"23010228"</f>
        <v>23010228</v>
      </c>
    </row>
    <row r="20" spans="1:3" x14ac:dyDescent="0.15">
      <c r="A20" s="2" t="str">
        <f>"李星星"</f>
        <v>李星星</v>
      </c>
      <c r="B20" s="2" t="str">
        <f>"女"</f>
        <v>女</v>
      </c>
      <c r="C20" s="2" t="str">
        <f>"23020521"</f>
        <v>23020521</v>
      </c>
    </row>
    <row r="21" spans="1:3" x14ac:dyDescent="0.15">
      <c r="A21" s="2" t="str">
        <f>"陈益靓"</f>
        <v>陈益靓</v>
      </c>
      <c r="B21" s="2" t="str">
        <f>"男"</f>
        <v>男</v>
      </c>
      <c r="C21" s="2" t="str">
        <f>"23010110"</f>
        <v>23010110</v>
      </c>
    </row>
    <row r="22" spans="1:3" x14ac:dyDescent="0.15">
      <c r="A22" s="2" t="str">
        <f>"薛翀"</f>
        <v>薛翀</v>
      </c>
      <c r="B22" s="2" t="str">
        <f>"男"</f>
        <v>男</v>
      </c>
      <c r="C22" s="2" t="str">
        <f>"23020628"</f>
        <v>23020628</v>
      </c>
    </row>
    <row r="23" spans="1:3" x14ac:dyDescent="0.15">
      <c r="A23" s="2" t="str">
        <f>"许治国"</f>
        <v>许治国</v>
      </c>
      <c r="B23" s="2" t="str">
        <f>"男"</f>
        <v>男</v>
      </c>
      <c r="C23" s="2" t="str">
        <f>"23020822"</f>
        <v>23020822</v>
      </c>
    </row>
    <row r="24" spans="1:3" x14ac:dyDescent="0.15">
      <c r="A24" s="2" t="str">
        <f>"郭懿琳"</f>
        <v>郭懿琳</v>
      </c>
      <c r="B24" s="2" t="str">
        <f>"女"</f>
        <v>女</v>
      </c>
      <c r="C24" s="2" t="str">
        <f>"23020526"</f>
        <v>23020526</v>
      </c>
    </row>
    <row r="25" spans="1:3" x14ac:dyDescent="0.15">
      <c r="A25" s="2" t="str">
        <f>"尹乐"</f>
        <v>尹乐</v>
      </c>
      <c r="B25" s="2" t="str">
        <f>"女"</f>
        <v>女</v>
      </c>
      <c r="C25" s="2" t="str">
        <f>"23010430"</f>
        <v>23010430</v>
      </c>
    </row>
    <row r="26" spans="1:3" x14ac:dyDescent="0.15">
      <c r="A26" s="2" t="str">
        <f>"张梦雨"</f>
        <v>张梦雨</v>
      </c>
      <c r="B26" s="2" t="str">
        <f>"女"</f>
        <v>女</v>
      </c>
      <c r="C26" s="2" t="str">
        <f>"23010119"</f>
        <v>23010119</v>
      </c>
    </row>
    <row r="27" spans="1:3" x14ac:dyDescent="0.15">
      <c r="A27" s="2" t="str">
        <f>"王超逸"</f>
        <v>王超逸</v>
      </c>
      <c r="B27" s="2" t="str">
        <f>"女"</f>
        <v>女</v>
      </c>
      <c r="C27" s="2" t="str">
        <f>"23010318"</f>
        <v>23010318</v>
      </c>
    </row>
    <row r="28" spans="1:3" x14ac:dyDescent="0.15">
      <c r="A28" s="2" t="str">
        <f>"李文印"</f>
        <v>李文印</v>
      </c>
      <c r="B28" s="2" t="str">
        <f>"男"</f>
        <v>男</v>
      </c>
      <c r="C28" s="2" t="str">
        <f>"23020518"</f>
        <v>23020518</v>
      </c>
    </row>
    <row r="29" spans="1:3" x14ac:dyDescent="0.15">
      <c r="A29" s="2" t="str">
        <f>"李艳梅"</f>
        <v>李艳梅</v>
      </c>
      <c r="B29" s="2" t="str">
        <f>"女"</f>
        <v>女</v>
      </c>
      <c r="C29" s="2" t="str">
        <f>"23020625"</f>
        <v>23020625</v>
      </c>
    </row>
    <row r="30" spans="1:3" x14ac:dyDescent="0.15">
      <c r="A30" s="2" t="str">
        <f>"巴明利"</f>
        <v>巴明利</v>
      </c>
      <c r="B30" s="2" t="str">
        <f>"男"</f>
        <v>男</v>
      </c>
      <c r="C30" s="2" t="str">
        <f>"23020522"</f>
        <v>23020522</v>
      </c>
    </row>
    <row r="31" spans="1:3" x14ac:dyDescent="0.15">
      <c r="A31" s="2" t="str">
        <f>"李阳阳"</f>
        <v>李阳阳</v>
      </c>
      <c r="B31" s="2" t="str">
        <f>"男"</f>
        <v>男</v>
      </c>
      <c r="C31" s="2" t="str">
        <f>"23010326"</f>
        <v>23010326</v>
      </c>
    </row>
    <row r="32" spans="1:3" x14ac:dyDescent="0.15">
      <c r="A32" s="2" t="str">
        <f>"徐晓慧"</f>
        <v>徐晓慧</v>
      </c>
      <c r="B32" s="2" t="str">
        <f>"女"</f>
        <v>女</v>
      </c>
      <c r="C32" s="2" t="str">
        <f>"23020516"</f>
        <v>23020516</v>
      </c>
    </row>
    <row r="33" spans="1:3" x14ac:dyDescent="0.15">
      <c r="A33" s="2" t="str">
        <f>"刘晓宇"</f>
        <v>刘晓宇</v>
      </c>
      <c r="B33" s="2" t="str">
        <f>"女"</f>
        <v>女</v>
      </c>
      <c r="C33" s="2" t="str">
        <f>"23020815"</f>
        <v>23020815</v>
      </c>
    </row>
  </sheetData>
  <autoFilter ref="A1:C33"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2023-06-20T05:18:58Z</dcterms:created>
  <dcterms:modified xsi:type="dcterms:W3CDTF">2023-06-20T05:20:11Z</dcterms:modified>
</cp:coreProperties>
</file>